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>
    <definedName name="_xlnm.Print_Area" localSheetId="0">'Rachunek_wyników'!$A$1:$F$60</definedName>
  </definedNames>
  <calcPr fullCalcOnLoad="1"/>
</workbook>
</file>

<file path=xl/sharedStrings.xml><?xml version="1.0" encoding="utf-8"?>
<sst xmlns="http://schemas.openxmlformats.org/spreadsheetml/2006/main" count="78" uniqueCount="73">
  <si>
    <t xml:space="preserve">REGON: 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</si>
  <si>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</si>
  <si>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</si>
  <si>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</si>
  <si>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</si>
  <si>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</si>
  <si>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</si>
  <si>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</si>
  <si>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</si>
  <si>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</si>
  <si>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</si>
  <si>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</si>
  <si>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</si>
  <si>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</si>
  <si>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</si>
  <si>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</si>
  <si>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</si>
  <si>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</si>
  <si>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</si>
  <si>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</si>
  <si>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</si>
  <si>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</si>
  <si>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</si>
  <si>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</si>
  <si>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</si>
  <si>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</si>
  <si>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</si>
  <si>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</si>
  <si>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</si>
  <si>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</si>
  <si>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</si>
  <si>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</si>
  <si>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</si>
  <si>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</si>
  <si>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</si>
  <si>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</si>
  <si>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</si>
  <si>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</si>
  <si>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</si>
  <si>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</si>
  <si>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</si>
  <si>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</si>
  <si>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</si>
  <si>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</si>
  <si>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Kwota za poprzedni rok obrotowy</t>
  </si>
  <si>
    <t>Kwota za bieżący rok obrotowy</t>
  </si>
  <si>
    <t>Pozostałe koszty realizacji zadań statutowych</t>
  </si>
  <si>
    <t>Pozostałe przychody określone statutem</t>
  </si>
  <si>
    <t>Stowarzyszenie Pomocy Rodzinie "Droga"</t>
  </si>
  <si>
    <t>ul. Proletariacka 21 15-449 Białystok</t>
  </si>
  <si>
    <t>.050248066</t>
  </si>
  <si>
    <t>Sporządził:</t>
  </si>
  <si>
    <t>Podpisy Zarządu:</t>
  </si>
  <si>
    <t>Powichrowska Elżbieta-Członek Zarządu..............................................................</t>
  </si>
  <si>
    <t>Golak Beata Jolanta-Członek Zarządu..................................................................</t>
  </si>
  <si>
    <t>Korotkich Krzysztof-Członek Zarządu......................................................................</t>
  </si>
  <si>
    <t>Matysek Wojciech-Członek Zarządu..........................................................................</t>
  </si>
  <si>
    <t>Sawicki Krzysztof-Członek Zarządu.........................................................................</t>
  </si>
  <si>
    <t>Bielecka Elżbieta-Członek Zarządu.........................................................................</t>
  </si>
  <si>
    <t>Modelski Tomasz Marek-Członek Zarządu.......................................................................</t>
  </si>
  <si>
    <t>GŁ.Księgowa: Alicja Dzienisik-</t>
  </si>
  <si>
    <t>od 01.01.2013 r. do 31.12.2013 r.</t>
  </si>
  <si>
    <t>Data sporządzenia   28.03.2014 r.</t>
  </si>
  <si>
    <t>L.</t>
  </si>
  <si>
    <t>Podatek doch. od osób prawnych</t>
  </si>
  <si>
    <t>M.</t>
  </si>
  <si>
    <t>Wynik finansowy netto (K-L)</t>
  </si>
  <si>
    <t>Konkol Edward-Prezes................................................................</t>
  </si>
  <si>
    <t>Tomulewicz Anna-V-ce Prezes...................................................</t>
  </si>
  <si>
    <t>Piątek Teresa-Skarbnik................................................................</t>
  </si>
  <si>
    <t>Rafałko Katarzyna-Sekretarz.......................................................</t>
  </si>
  <si>
    <t>Rogowska Elżbieta-Członek Zarządu.........................................</t>
  </si>
  <si>
    <t>Szargiej Marcin Gerard-Członek Zarządu....................................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</si>
</sst>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1" fillId="10" borderId="11" xfId="42" applyNumberFormat="1" applyFont="1" applyFill="1" applyBorder="1" applyAlignment="1">
      <alignment/>
    </xf>
    <xf numFmtId="164" fontId="3" fillId="10" borderId="11" xfId="42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GridLines="0" tabSelected="1" view="pageBreakPreview" zoomScaleSheetLayoutView="100" workbookViewId="0" topLeftCell="A1">
      <selection activeCell="E38" sqref="E38"/>
    </sheetView>
  </sheetViews>
  <sheetFormatPr defaultColWidth="9.140625" defaultRowHeight="12.75"/>
  <cols>
    <col min="1" max="1" width="9.57421875" style="3" customWidth="1"/>
    <col min="2" max="2" width="52.7109375" style="3" customWidth="1"/>
    <col min="3" max="3" width="21.57421875" style="3" customWidth="1"/>
    <col min="4" max="4" width="22.28125" style="3" customWidth="1"/>
    <col min="5" max="16384" width="9.140625" style="3" customWidth="1"/>
  </cols>
  <sheetData>
    <row r="1" spans="1:4" ht="15">
      <c r="A1" s="1" t="s">
        <v>48</v>
      </c>
      <c r="B1" s="2"/>
      <c r="C1" s="1" t="s">
        <v>0</v>
      </c>
      <c r="D1" s="1"/>
    </row>
    <row r="2" spans="1:4" ht="15">
      <c r="A2" s="1" t="s">
        <v>49</v>
      </c>
      <c r="B2" s="2"/>
      <c r="C2" s="1" t="s">
        <v>50</v>
      </c>
      <c r="D2" s="1"/>
    </row>
    <row r="3" spans="1:4" ht="18">
      <c r="A3" s="1"/>
      <c r="B3" s="20" t="s">
        <v>1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61</v>
      </c>
      <c r="C5" s="4"/>
      <c r="D5" s="1"/>
    </row>
    <row r="6" spans="1:4" ht="26.25" customHeight="1">
      <c r="A6" s="24" t="s">
        <v>2</v>
      </c>
      <c r="B6" s="24"/>
      <c r="C6" s="24"/>
      <c r="D6" s="24"/>
    </row>
    <row r="7" spans="1:4" ht="15">
      <c r="A7" s="1"/>
      <c r="B7" s="2"/>
      <c r="C7" s="4"/>
      <c r="D7" s="1"/>
    </row>
    <row r="8" spans="1:4" ht="25.5">
      <c r="A8" s="25" t="s">
        <v>3</v>
      </c>
      <c r="B8" s="26" t="s">
        <v>4</v>
      </c>
      <c r="C8" s="6" t="s">
        <v>44</v>
      </c>
      <c r="D8" s="6" t="s">
        <v>45</v>
      </c>
    </row>
    <row r="9" spans="1:4" ht="15.75">
      <c r="A9" s="25"/>
      <c r="B9" s="27"/>
      <c r="C9" s="19"/>
      <c r="D9" s="19"/>
    </row>
    <row r="10" spans="1:4" ht="15.75">
      <c r="A10" s="7">
        <v>1</v>
      </c>
      <c r="B10" s="8">
        <v>2</v>
      </c>
      <c r="C10" s="14">
        <v>3</v>
      </c>
      <c r="D10" s="14">
        <v>4</v>
      </c>
    </row>
    <row r="11" spans="1:4" ht="15.75">
      <c r="A11" s="9" t="s">
        <v>5</v>
      </c>
      <c r="B11" s="10" t="s">
        <v>6</v>
      </c>
      <c r="C11" s="15">
        <f>SUM(C12:C13)</f>
        <v>4374358.72</v>
      </c>
      <c r="D11" s="15">
        <f>SUM(D12:D13)</f>
        <v>4573884.8</v>
      </c>
    </row>
    <row r="12" spans="1:4" ht="15">
      <c r="A12" s="11" t="s">
        <v>7</v>
      </c>
      <c r="B12" s="12" t="s">
        <v>8</v>
      </c>
      <c r="C12" s="18"/>
      <c r="D12" s="18"/>
    </row>
    <row r="13" spans="1:4" ht="15">
      <c r="A13" s="11" t="s">
        <v>9</v>
      </c>
      <c r="B13" s="12" t="s">
        <v>10</v>
      </c>
      <c r="C13" s="16">
        <f>C14+C15+C16</f>
        <v>4374358.72</v>
      </c>
      <c r="D13" s="16">
        <f>D14+D15+D16</f>
        <v>4573884.8</v>
      </c>
    </row>
    <row r="14" spans="1:4" ht="30">
      <c r="A14" s="11">
        <v>1</v>
      </c>
      <c r="B14" s="2" t="s">
        <v>42</v>
      </c>
      <c r="C14" s="18">
        <v>4374358.72</v>
      </c>
      <c r="D14" s="18">
        <v>4573884.8</v>
      </c>
    </row>
    <row r="15" spans="1:4" ht="30">
      <c r="A15" s="11">
        <v>2</v>
      </c>
      <c r="B15" s="12" t="s">
        <v>43</v>
      </c>
      <c r="C15" s="18"/>
      <c r="D15" s="18"/>
    </row>
    <row r="16" spans="1:4" ht="15">
      <c r="A16" s="11">
        <v>3</v>
      </c>
      <c r="B16" s="12" t="s">
        <v>47</v>
      </c>
      <c r="C16" s="18"/>
      <c r="D16" s="18"/>
    </row>
    <row r="17" spans="1:4" ht="15.75">
      <c r="A17" s="9" t="s">
        <v>11</v>
      </c>
      <c r="B17" s="10" t="s">
        <v>12</v>
      </c>
      <c r="C17" s="15">
        <f>C18+C19+C20</f>
        <v>4124673.67</v>
      </c>
      <c r="D17" s="15">
        <f>D18+D19+D20</f>
        <v>4556558.08</v>
      </c>
    </row>
    <row r="18" spans="1:4" ht="30.75">
      <c r="A18" s="11">
        <v>1</v>
      </c>
      <c r="B18" s="2" t="s">
        <v>13</v>
      </c>
      <c r="C18" s="17">
        <v>4124673.67</v>
      </c>
      <c r="D18" s="17">
        <v>4556558.08</v>
      </c>
    </row>
    <row r="19" spans="1:4" ht="30.75">
      <c r="A19" s="11">
        <v>2</v>
      </c>
      <c r="B19" s="12" t="s">
        <v>14</v>
      </c>
      <c r="C19" s="17"/>
      <c r="D19" s="17"/>
    </row>
    <row r="20" spans="1:4" ht="15.75">
      <c r="A20" s="11">
        <v>3</v>
      </c>
      <c r="B20" s="12" t="s">
        <v>46</v>
      </c>
      <c r="C20" s="17"/>
      <c r="D20" s="17"/>
    </row>
    <row r="21" spans="1:4" ht="31.5">
      <c r="A21" s="9" t="s">
        <v>15</v>
      </c>
      <c r="B21" s="10" t="s">
        <v>16</v>
      </c>
      <c r="C21" s="15">
        <f>SUM(C11-C17)</f>
        <v>249685.0499999998</v>
      </c>
      <c r="D21" s="15">
        <f>SUM(D11-D17)</f>
        <v>17326.71999999974</v>
      </c>
    </row>
    <row r="22" spans="1:4" ht="15.75">
      <c r="A22" s="9" t="s">
        <v>17</v>
      </c>
      <c r="B22" s="10" t="s">
        <v>18</v>
      </c>
      <c r="C22" s="15">
        <f>SUM(C23:C28)</f>
        <v>12002.18</v>
      </c>
      <c r="D22" s="15">
        <f>SUM(D23:D28)</f>
        <v>16244.08</v>
      </c>
    </row>
    <row r="23" spans="1:4" ht="15">
      <c r="A23" s="11">
        <v>1</v>
      </c>
      <c r="B23" s="12" t="s">
        <v>19</v>
      </c>
      <c r="C23" s="18">
        <v>1036.68</v>
      </c>
      <c r="D23" s="18">
        <v>3085.48</v>
      </c>
    </row>
    <row r="24" spans="1:4" ht="15">
      <c r="A24" s="11">
        <v>2</v>
      </c>
      <c r="B24" s="12" t="s">
        <v>20</v>
      </c>
      <c r="C24" s="18"/>
      <c r="D24" s="18"/>
    </row>
    <row r="25" spans="1:4" ht="15">
      <c r="A25" s="11">
        <v>3</v>
      </c>
      <c r="B25" s="12" t="s">
        <v>21</v>
      </c>
      <c r="C25" s="18"/>
      <c r="D25" s="18"/>
    </row>
    <row r="26" spans="1:4" ht="30">
      <c r="A26" s="11">
        <v>4</v>
      </c>
      <c r="B26" s="12" t="s">
        <v>22</v>
      </c>
      <c r="C26" s="18"/>
      <c r="D26" s="18"/>
    </row>
    <row r="27" spans="1:4" ht="15">
      <c r="A27" s="11">
        <v>5</v>
      </c>
      <c r="B27" s="12" t="s">
        <v>23</v>
      </c>
      <c r="C27" s="18">
        <v>10965.5</v>
      </c>
      <c r="D27" s="18">
        <v>13158.6</v>
      </c>
    </row>
    <row r="28" spans="1:4" ht="15">
      <c r="A28" s="11">
        <v>6</v>
      </c>
      <c r="B28" s="12" t="s">
        <v>24</v>
      </c>
      <c r="C28" s="18"/>
      <c r="D28" s="18"/>
    </row>
    <row r="29" spans="1:4" ht="30">
      <c r="A29" s="9" t="s">
        <v>25</v>
      </c>
      <c r="B29" s="13" t="s">
        <v>26</v>
      </c>
      <c r="C29" s="17">
        <v>87148.96</v>
      </c>
      <c r="D29" s="17">
        <v>81495.06</v>
      </c>
    </row>
    <row r="30" spans="1:4" ht="31.5">
      <c r="A30" s="9" t="s">
        <v>27</v>
      </c>
      <c r="B30" s="10" t="s">
        <v>28</v>
      </c>
      <c r="C30" s="17"/>
      <c r="D30" s="17">
        <v>8360.66</v>
      </c>
    </row>
    <row r="31" spans="1:4" ht="15.75">
      <c r="A31" s="9" t="s">
        <v>29</v>
      </c>
      <c r="B31" s="10" t="s">
        <v>30</v>
      </c>
      <c r="C31" s="17">
        <v>19596.37</v>
      </c>
      <c r="D31" s="17">
        <v>10175.74</v>
      </c>
    </row>
    <row r="32" spans="1:4" ht="15.75">
      <c r="A32" s="9" t="s">
        <v>31</v>
      </c>
      <c r="B32" s="10" t="s">
        <v>32</v>
      </c>
      <c r="C32" s="17"/>
      <c r="D32" s="17">
        <v>4842</v>
      </c>
    </row>
    <row r="33" spans="1:4" ht="45">
      <c r="A33" s="9" t="s">
        <v>7</v>
      </c>
      <c r="B33" s="13" t="s">
        <v>33</v>
      </c>
      <c r="C33" s="15">
        <f>C21-C22+C29-C30+C31-C32</f>
        <v>344428.19999999984</v>
      </c>
      <c r="D33" s="15">
        <f>SUM(D21-D22+D29-D30+D31-D32)</f>
        <v>79550.77999999974</v>
      </c>
    </row>
    <row r="34" spans="1:4" ht="15.75">
      <c r="A34" s="9" t="s">
        <v>34</v>
      </c>
      <c r="B34" s="10" t="s">
        <v>35</v>
      </c>
      <c r="C34" s="15">
        <f>SUM(C35:C36)</f>
        <v>0</v>
      </c>
      <c r="D34" s="15">
        <f>SUM(D35:D36)</f>
        <v>0</v>
      </c>
    </row>
    <row r="35" spans="1:4" ht="15">
      <c r="A35" s="11" t="s">
        <v>7</v>
      </c>
      <c r="B35" s="12" t="s">
        <v>36</v>
      </c>
      <c r="C35" s="18"/>
      <c r="D35" s="18"/>
    </row>
    <row r="36" spans="1:4" ht="15">
      <c r="A36" s="11" t="s">
        <v>9</v>
      </c>
      <c r="B36" s="12" t="s">
        <v>37</v>
      </c>
      <c r="C36" s="18"/>
      <c r="D36" s="18"/>
    </row>
    <row r="37" spans="1:4" ht="15.75">
      <c r="A37" s="9" t="s">
        <v>38</v>
      </c>
      <c r="B37" s="10" t="s">
        <v>39</v>
      </c>
      <c r="C37" s="15">
        <f>SUM(C33+C34)</f>
        <v>344428.19999999984</v>
      </c>
      <c r="D37" s="15">
        <f>SUM(D33+D34)</f>
        <v>79550.77999999974</v>
      </c>
    </row>
    <row r="38" spans="1:4" ht="30">
      <c r="A38" s="11" t="s">
        <v>7</v>
      </c>
      <c r="B38" s="12" t="s">
        <v>40</v>
      </c>
      <c r="C38" s="18"/>
      <c r="D38" s="18"/>
    </row>
    <row r="39" spans="1:4" ht="30">
      <c r="A39" s="11" t="s">
        <v>9</v>
      </c>
      <c r="B39" s="12" t="s">
        <v>41</v>
      </c>
      <c r="C39" s="18"/>
      <c r="D39" s="18"/>
    </row>
    <row r="40" spans="1:4" ht="15.75">
      <c r="A40" s="9" t="s">
        <v>63</v>
      </c>
      <c r="B40" s="12" t="s">
        <v>64</v>
      </c>
      <c r="C40" s="28"/>
      <c r="D40" s="29">
        <v>920</v>
      </c>
    </row>
    <row r="41" spans="1:4" ht="15.75">
      <c r="A41" s="9" t="s">
        <v>65</v>
      </c>
      <c r="B41" s="12" t="s">
        <v>66</v>
      </c>
      <c r="C41" s="29">
        <v>344428.2</v>
      </c>
      <c r="D41" s="29">
        <f>D37-D40</f>
        <v>78630.77999999974</v>
      </c>
    </row>
    <row r="42" spans="1:8" ht="15">
      <c r="A42" s="21"/>
      <c r="B42" s="23"/>
      <c r="C42" s="23"/>
      <c r="D42" s="23"/>
      <c r="F42" s="23"/>
      <c r="G42" s="23"/>
      <c r="H42" s="23"/>
    </row>
    <row r="43" spans="1:8" ht="14.25">
      <c r="A43" s="22" t="s">
        <v>62</v>
      </c>
      <c r="B43" s="23"/>
      <c r="C43" s="23"/>
      <c r="D43" s="23"/>
      <c r="E43" s="23"/>
      <c r="F43" s="23"/>
      <c r="G43" s="23"/>
      <c r="H43" s="23"/>
    </row>
    <row r="44" spans="1:2" ht="14.25">
      <c r="A44" s="23" t="s">
        <v>51</v>
      </c>
      <c r="B44" s="23"/>
    </row>
    <row r="45" spans="1:2" ht="14.25">
      <c r="A45" s="23" t="s">
        <v>60</v>
      </c>
      <c r="B45" s="23"/>
    </row>
    <row r="46" spans="1:6" ht="14.25">
      <c r="A46" s="23"/>
      <c r="B46" s="23"/>
      <c r="C46" s="23" t="s">
        <v>52</v>
      </c>
      <c r="D46" s="23"/>
      <c r="E46" s="23"/>
      <c r="F46" s="23"/>
    </row>
    <row r="47" spans="1:6" ht="14.25">
      <c r="A47" s="23"/>
      <c r="B47" s="23"/>
      <c r="C47" s="23"/>
      <c r="D47" s="23"/>
      <c r="E47" s="23"/>
      <c r="F47" s="23"/>
    </row>
    <row r="48" spans="1:7" ht="14.25">
      <c r="A48" s="23"/>
      <c r="C48" s="23" t="s">
        <v>53</v>
      </c>
      <c r="D48" s="23"/>
      <c r="F48" s="23"/>
      <c r="G48" s="23"/>
    </row>
    <row r="49" spans="1:7" ht="14.25">
      <c r="A49" s="23" t="s">
        <v>67</v>
      </c>
      <c r="C49" s="23"/>
      <c r="D49" s="23"/>
      <c r="F49" s="23"/>
      <c r="G49" s="23"/>
    </row>
    <row r="50" spans="1:7" ht="14.25">
      <c r="A50" s="23"/>
      <c r="C50" s="23" t="s">
        <v>54</v>
      </c>
      <c r="D50" s="23"/>
      <c r="F50" s="23"/>
      <c r="G50" s="23"/>
    </row>
    <row r="51" spans="1:7" ht="14.25">
      <c r="A51" s="23" t="s">
        <v>68</v>
      </c>
      <c r="C51" s="23"/>
      <c r="D51" s="23"/>
      <c r="F51" s="23"/>
      <c r="G51" s="23"/>
    </row>
    <row r="52" spans="1:7" ht="14.25">
      <c r="A52" s="23"/>
      <c r="C52" s="23" t="s">
        <v>55</v>
      </c>
      <c r="D52" s="23"/>
      <c r="F52" s="23"/>
      <c r="G52" s="23"/>
    </row>
    <row r="53" spans="1:7" ht="14.25">
      <c r="A53" s="23" t="s">
        <v>69</v>
      </c>
      <c r="C53" s="23"/>
      <c r="D53" s="23"/>
      <c r="F53" s="23"/>
      <c r="G53" s="23"/>
    </row>
    <row r="54" spans="1:7" ht="14.25">
      <c r="A54" s="23"/>
      <c r="C54" s="23" t="s">
        <v>56</v>
      </c>
      <c r="D54" s="23"/>
      <c r="F54" s="23"/>
      <c r="G54" s="23"/>
    </row>
    <row r="55" spans="1:7" ht="14.25">
      <c r="A55" s="23" t="s">
        <v>70</v>
      </c>
      <c r="C55" s="23"/>
      <c r="D55" s="23"/>
      <c r="F55" s="23"/>
      <c r="G55" s="23"/>
    </row>
    <row r="56" spans="1:7" ht="14.25">
      <c r="A56" s="23"/>
      <c r="C56" s="23" t="s">
        <v>57</v>
      </c>
      <c r="D56" s="23"/>
      <c r="F56" s="23"/>
      <c r="G56" s="23"/>
    </row>
    <row r="57" spans="1:7" ht="14.25">
      <c r="A57" s="23" t="s">
        <v>71</v>
      </c>
      <c r="C57" s="23"/>
      <c r="D57" s="23"/>
      <c r="F57" s="23"/>
      <c r="G57" s="23"/>
    </row>
    <row r="58" spans="1:7" ht="14.25">
      <c r="A58" s="23"/>
      <c r="C58" s="23" t="s">
        <v>58</v>
      </c>
      <c r="D58" s="23"/>
      <c r="F58" s="23"/>
      <c r="G58" s="23"/>
    </row>
    <row r="59" spans="1:7" ht="14.25">
      <c r="A59" s="23" t="s">
        <v>72</v>
      </c>
      <c r="C59" s="23"/>
      <c r="D59" s="23"/>
      <c r="F59" s="23"/>
      <c r="G59" s="23"/>
    </row>
    <row r="60" spans="1:7" ht="14.25">
      <c r="A60" s="23"/>
      <c r="C60" s="23" t="s">
        <v>59</v>
      </c>
      <c r="D60" s="23"/>
      <c r="F60" s="23"/>
      <c r="G60" s="23"/>
    </row>
    <row r="61" spans="1:6" ht="14.25">
      <c r="A61" s="23"/>
      <c r="C61"/>
      <c r="D61"/>
      <c r="E61"/>
      <c r="F61"/>
    </row>
    <row r="62" spans="3:6" ht="12.75">
      <c r="C62"/>
      <c r="D62"/>
      <c r="E62"/>
      <c r="F62"/>
    </row>
    <row r="63" spans="3:6" ht="12.75">
      <c r="C63"/>
      <c r="D63"/>
      <c r="E63"/>
      <c r="F63"/>
    </row>
    <row r="64" spans="3:6" ht="12.75">
      <c r="C64"/>
      <c r="D64"/>
      <c r="E64"/>
      <c r="F64"/>
    </row>
    <row r="65" spans="3:6" ht="12.75"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</sheetData>
  <sheetProtection/>
  <mergeCells count="3">
    <mergeCell ref="A6:D6"/>
    <mergeCell ref="A8:A9"/>
    <mergeCell ref="B8:B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TeresaP</cp:lastModifiedBy>
  <cp:lastPrinted>2014-05-19T16:55:41Z</cp:lastPrinted>
  <dcterms:created xsi:type="dcterms:W3CDTF">2005-02-07T23:19:41Z</dcterms:created>
  <dcterms:modified xsi:type="dcterms:W3CDTF">2014-05-26T10:59:40Z</dcterms:modified>
  <cp:category/>
  <cp:version/>
  <cp:contentType/>
  <cp:contentStatus/>
</cp:coreProperties>
</file>